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on Drive\Avenir PRO pulsé\1- GESTION DE L'OF\EVALUATIONS ANNUELLES ENQUETE DE SAT\FORMATION - EVALUATIONS CHIFFREES ET SUIVI  ENQUET SAT\"/>
    </mc:Choice>
  </mc:AlternateContent>
  <xr:revisionPtr revIDLastSave="0" documentId="13_ncr:1_{94E59222-C975-4D92-BB55-59099C0C8AC8}" xr6:coauthVersionLast="47" xr6:coauthVersionMax="47" xr10:uidLastSave="{00000000-0000-0000-0000-000000000000}"/>
  <bookViews>
    <workbookView xWindow="28680" yWindow="-120" windowWidth="29040" windowHeight="15720" xr2:uid="{6E9FFF5D-1DCC-4830-AE8D-8B0EA615EDB4}"/>
  </bookViews>
  <sheets>
    <sheet name="Satisfaction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6" i="1" l="1"/>
  <c r="D56" i="1"/>
  <c r="E56" i="1"/>
  <c r="F56" i="1"/>
  <c r="G56" i="1"/>
  <c r="H56" i="1"/>
  <c r="I56" i="1"/>
  <c r="K56" i="1"/>
  <c r="L56" i="1"/>
  <c r="M56" i="1"/>
  <c r="N56" i="1"/>
  <c r="O56" i="1"/>
  <c r="P56" i="1"/>
  <c r="Q56" i="1"/>
  <c r="C56" i="1"/>
  <c r="T51" i="1"/>
  <c r="T54" i="1"/>
  <c r="S54" i="1"/>
  <c r="S51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R53" i="1"/>
  <c r="R52" i="1"/>
  <c r="R54" i="1" s="1"/>
  <c r="Q51" i="1" l="1"/>
  <c r="P51" i="1"/>
  <c r="O51" i="1"/>
  <c r="N51" i="1"/>
  <c r="M51" i="1"/>
  <c r="L51" i="1"/>
  <c r="K51" i="1"/>
  <c r="J51" i="1"/>
  <c r="J56" i="1" s="1"/>
  <c r="I51" i="1"/>
  <c r="H51" i="1"/>
  <c r="G51" i="1"/>
  <c r="F51" i="1"/>
  <c r="E51" i="1"/>
  <c r="D51" i="1"/>
  <c r="C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T35" i="1"/>
  <c r="S35" i="1"/>
  <c r="T22" i="1"/>
  <c r="S22" i="1"/>
  <c r="T7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R34" i="1"/>
  <c r="R33" i="1"/>
  <c r="R32" i="1"/>
  <c r="R31" i="1"/>
  <c r="R30" i="1"/>
  <c r="R29" i="1"/>
  <c r="R28" i="1"/>
  <c r="R27" i="1"/>
  <c r="R26" i="1"/>
  <c r="R25" i="1"/>
  <c r="R24" i="1"/>
  <c r="R23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35" i="1" l="1"/>
  <c r="R51" i="1"/>
  <c r="R56" i="1" s="1"/>
  <c r="R22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C7" i="1"/>
  <c r="S7" i="1"/>
  <c r="R6" i="1"/>
  <c r="R5" i="1"/>
  <c r="R4" i="1"/>
  <c r="R7" i="1" s="1"/>
</calcChain>
</file>

<file path=xl/sharedStrings.xml><?xml version="1.0" encoding="utf-8"?>
<sst xmlns="http://schemas.openxmlformats.org/spreadsheetml/2006/main" count="77" uniqueCount="30">
  <si>
    <t>Moyenne</t>
  </si>
  <si>
    <t>Durée de la formation</t>
  </si>
  <si>
    <t>Rythme et progression de la formation</t>
  </si>
  <si>
    <t>Supports pédagogiques utilisés</t>
  </si>
  <si>
    <t>Conformité au programme</t>
  </si>
  <si>
    <t>Qualité de l'animation</t>
  </si>
  <si>
    <t>Méthodes utilisées</t>
  </si>
  <si>
    <t>Disponibilité et écoute de l'intervenant</t>
  </si>
  <si>
    <t>Transférabilité du contenu en pratique professionnelle</t>
  </si>
  <si>
    <t>Atteinte des objectifs de début de formation</t>
  </si>
  <si>
    <t>Agencement des locaux</t>
  </si>
  <si>
    <t>Equipements et matériels pédagogiques</t>
  </si>
  <si>
    <t>Propreté des locaux</t>
  </si>
  <si>
    <t>Accès au site</t>
  </si>
  <si>
    <t>Informations données</t>
  </si>
  <si>
    <t>Qualité de l'accueil sur le site</t>
  </si>
  <si>
    <t>Note moyenne    (1 à 10)</t>
  </si>
  <si>
    <t>Action pédagogique</t>
  </si>
  <si>
    <t>Qualité de l'environnement et logistique</t>
  </si>
  <si>
    <t>Accueil et information</t>
  </si>
  <si>
    <t>Satisfaction à chaud</t>
  </si>
  <si>
    <t>Intitulé de la formation</t>
  </si>
  <si>
    <t>Recommander cette formation</t>
  </si>
  <si>
    <t>Participants</t>
  </si>
  <si>
    <t>oui</t>
  </si>
  <si>
    <t>non</t>
  </si>
  <si>
    <t>Favoriser l'autonomie sur le poste et l'entraide entre coordinatrices</t>
  </si>
  <si>
    <t>Prévention de la violence et gestion de crise</t>
  </si>
  <si>
    <t>Questionner les pratiques pour renforcer le binôme IDEC/Responsable hôtelier</t>
  </si>
  <si>
    <t>Moyenne générale toutes formations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</si>
</sst>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2" fontId="2" fillId="9" borderId="0" xfId="0" applyNumberFormat="1" applyFont="1" applyFill="1" applyAlignment="1">
      <alignment horizontal="center" vertical="center" wrapText="1"/>
    </xf>
    <xf numFmtId="2" fontId="2" fillId="10" borderId="4" xfId="0" applyNumberFormat="1" applyFont="1" applyFill="1" applyBorder="1" applyAlignment="1">
      <alignment horizontal="center" vertical="center" wrapText="1"/>
    </xf>
    <xf numFmtId="9" fontId="2" fillId="10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E4624-99C9-4752-8C00-03B491757BC6}">
  <dimension ref="A1:T56"/>
  <sheetViews>
    <sheetView tabSelected="1" zoomScale="84" zoomScaleNormal="84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45" sqref="M45"/>
    </sheetView>
  </sheetViews>
  <sheetFormatPr baseColWidth="10" defaultColWidth="9.109375" defaultRowHeight="14.4" x14ac:dyDescent="0.3"/>
  <cols>
    <col min="1" max="1" width="29.88671875" style="2" customWidth="1"/>
    <col min="2" max="2" width="15.44140625" style="2" customWidth="1"/>
    <col min="3" max="9" width="13.77734375" style="2" customWidth="1"/>
    <col min="10" max="10" width="14.77734375" style="2" customWidth="1"/>
    <col min="11" max="18" width="13.77734375" style="2" customWidth="1"/>
    <col min="19" max="19" width="15.21875" style="2" customWidth="1"/>
    <col min="20" max="20" width="14.88671875" style="2" customWidth="1"/>
    <col min="21" max="16384" width="9.109375" style="1"/>
  </cols>
  <sheetData>
    <row r="1" spans="1:20" ht="15.6" x14ac:dyDescent="0.3">
      <c r="A1" s="15"/>
      <c r="B1" s="15"/>
      <c r="C1" s="16" t="s">
        <v>20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x14ac:dyDescent="0.3">
      <c r="A2" s="15"/>
      <c r="B2" s="15"/>
      <c r="C2" s="17" t="s">
        <v>19</v>
      </c>
      <c r="D2" s="17"/>
      <c r="E2" s="17"/>
      <c r="F2" s="18" t="s">
        <v>18</v>
      </c>
      <c r="G2" s="18"/>
      <c r="H2" s="18"/>
      <c r="I2" s="19" t="s">
        <v>17</v>
      </c>
      <c r="J2" s="19"/>
      <c r="K2" s="19"/>
      <c r="L2" s="19"/>
      <c r="M2" s="19"/>
      <c r="N2" s="19"/>
      <c r="O2" s="19"/>
      <c r="P2" s="19"/>
      <c r="Q2" s="19"/>
      <c r="R2" s="20" t="s">
        <v>16</v>
      </c>
      <c r="S2" s="21" t="s">
        <v>22</v>
      </c>
      <c r="T2" s="21"/>
    </row>
    <row r="3" spans="1:20" ht="57.6" x14ac:dyDescent="0.3">
      <c r="A3" s="10" t="s">
        <v>21</v>
      </c>
      <c r="B3" s="10" t="s">
        <v>23</v>
      </c>
      <c r="C3" s="6" t="s">
        <v>15</v>
      </c>
      <c r="D3" s="6" t="s">
        <v>14</v>
      </c>
      <c r="E3" s="6" t="s">
        <v>13</v>
      </c>
      <c r="F3" s="7" t="s">
        <v>12</v>
      </c>
      <c r="G3" s="7" t="s">
        <v>11</v>
      </c>
      <c r="H3" s="7" t="s">
        <v>10</v>
      </c>
      <c r="I3" s="5" t="s">
        <v>9</v>
      </c>
      <c r="J3" s="5" t="s">
        <v>8</v>
      </c>
      <c r="K3" s="5" t="s">
        <v>7</v>
      </c>
      <c r="L3" s="5" t="s">
        <v>6</v>
      </c>
      <c r="M3" s="5" t="s">
        <v>5</v>
      </c>
      <c r="N3" s="5" t="s">
        <v>4</v>
      </c>
      <c r="O3" s="5" t="s">
        <v>3</v>
      </c>
      <c r="P3" s="5" t="s">
        <v>2</v>
      </c>
      <c r="Q3" s="5" t="s">
        <v>1</v>
      </c>
      <c r="R3" s="20"/>
      <c r="S3" s="9" t="s">
        <v>24</v>
      </c>
      <c r="T3" s="9" t="s">
        <v>25</v>
      </c>
    </row>
    <row r="4" spans="1:20" s="3" customFormat="1" ht="28.8" x14ac:dyDescent="0.3">
      <c r="A4" s="4" t="s">
        <v>26</v>
      </c>
      <c r="B4" s="4">
        <v>1</v>
      </c>
      <c r="C4" s="4">
        <v>10</v>
      </c>
      <c r="D4" s="4">
        <v>10</v>
      </c>
      <c r="E4" s="4">
        <v>10</v>
      </c>
      <c r="F4" s="4">
        <v>10</v>
      </c>
      <c r="G4" s="4">
        <v>10</v>
      </c>
      <c r="H4" s="4">
        <v>10</v>
      </c>
      <c r="I4" s="4">
        <v>10</v>
      </c>
      <c r="J4" s="4">
        <v>10</v>
      </c>
      <c r="K4" s="4">
        <v>10</v>
      </c>
      <c r="L4" s="4">
        <v>10</v>
      </c>
      <c r="M4" s="4">
        <v>10</v>
      </c>
      <c r="N4" s="4">
        <v>10</v>
      </c>
      <c r="O4" s="4">
        <v>10</v>
      </c>
      <c r="P4" s="4">
        <v>10</v>
      </c>
      <c r="Q4" s="4">
        <v>10</v>
      </c>
      <c r="R4" s="11">
        <f>SUM(C4:Q4)/15</f>
        <v>10</v>
      </c>
      <c r="S4" s="4">
        <v>1</v>
      </c>
      <c r="T4" s="4"/>
    </row>
    <row r="5" spans="1:20" s="3" customFormat="1" ht="28.8" x14ac:dyDescent="0.3">
      <c r="A5" s="4" t="s">
        <v>26</v>
      </c>
      <c r="B5" s="4">
        <v>2</v>
      </c>
      <c r="C5" s="4">
        <v>9</v>
      </c>
      <c r="D5" s="4">
        <v>9</v>
      </c>
      <c r="E5" s="4">
        <v>9</v>
      </c>
      <c r="F5" s="4">
        <v>9</v>
      </c>
      <c r="G5" s="4">
        <v>9</v>
      </c>
      <c r="H5" s="4">
        <v>9</v>
      </c>
      <c r="I5" s="4">
        <v>8</v>
      </c>
      <c r="J5" s="4">
        <v>8</v>
      </c>
      <c r="K5" s="4">
        <v>10</v>
      </c>
      <c r="L5" s="4">
        <v>9</v>
      </c>
      <c r="M5" s="4">
        <v>9</v>
      </c>
      <c r="N5" s="4">
        <v>9</v>
      </c>
      <c r="O5" s="4">
        <v>8</v>
      </c>
      <c r="P5" s="4">
        <v>8</v>
      </c>
      <c r="Q5" s="4">
        <v>8</v>
      </c>
      <c r="R5" s="11">
        <f t="shared" ref="R5:R6" si="0">SUM(C5:Q5)/15</f>
        <v>8.7333333333333325</v>
      </c>
      <c r="S5" s="4">
        <v>1</v>
      </c>
      <c r="T5" s="4"/>
    </row>
    <row r="6" spans="1:20" s="3" customFormat="1" ht="28.8" x14ac:dyDescent="0.3">
      <c r="A6" s="4" t="s">
        <v>26</v>
      </c>
      <c r="B6" s="4">
        <v>3</v>
      </c>
      <c r="C6" s="4">
        <v>10</v>
      </c>
      <c r="D6" s="4">
        <v>10</v>
      </c>
      <c r="E6" s="4">
        <v>10</v>
      </c>
      <c r="F6" s="4">
        <v>10</v>
      </c>
      <c r="G6" s="4">
        <v>10</v>
      </c>
      <c r="H6" s="4">
        <v>10</v>
      </c>
      <c r="I6" s="4">
        <v>10</v>
      </c>
      <c r="J6" s="4">
        <v>10</v>
      </c>
      <c r="K6" s="4">
        <v>10</v>
      </c>
      <c r="L6" s="4">
        <v>10</v>
      </c>
      <c r="M6" s="4">
        <v>10</v>
      </c>
      <c r="N6" s="4">
        <v>10</v>
      </c>
      <c r="O6" s="4">
        <v>10</v>
      </c>
      <c r="P6" s="4">
        <v>10</v>
      </c>
      <c r="Q6" s="4">
        <v>10</v>
      </c>
      <c r="R6" s="11">
        <f t="shared" si="0"/>
        <v>10</v>
      </c>
      <c r="S6" s="4">
        <v>1</v>
      </c>
      <c r="T6" s="4"/>
    </row>
    <row r="7" spans="1:20" x14ac:dyDescent="0.3">
      <c r="A7" s="22" t="s">
        <v>0</v>
      </c>
      <c r="B7" s="23"/>
      <c r="C7" s="11">
        <f>SUM(C4:C6)/3</f>
        <v>9.6666666666666661</v>
      </c>
      <c r="D7" s="11">
        <f t="shared" ref="D7:Q7" si="1">SUM(D4:D6)/3</f>
        <v>9.6666666666666661</v>
      </c>
      <c r="E7" s="11">
        <f t="shared" si="1"/>
        <v>9.6666666666666661</v>
      </c>
      <c r="F7" s="11">
        <f t="shared" si="1"/>
        <v>9.6666666666666661</v>
      </c>
      <c r="G7" s="11">
        <f t="shared" si="1"/>
        <v>9.6666666666666661</v>
      </c>
      <c r="H7" s="11">
        <f t="shared" si="1"/>
        <v>9.6666666666666661</v>
      </c>
      <c r="I7" s="11">
        <f t="shared" si="1"/>
        <v>9.3333333333333339</v>
      </c>
      <c r="J7" s="11">
        <f t="shared" si="1"/>
        <v>9.3333333333333339</v>
      </c>
      <c r="K7" s="11">
        <f t="shared" si="1"/>
        <v>10</v>
      </c>
      <c r="L7" s="11">
        <f t="shared" si="1"/>
        <v>9.6666666666666661</v>
      </c>
      <c r="M7" s="11">
        <f t="shared" si="1"/>
        <v>9.6666666666666661</v>
      </c>
      <c r="N7" s="11">
        <f t="shared" si="1"/>
        <v>9.6666666666666661</v>
      </c>
      <c r="O7" s="11">
        <f t="shared" si="1"/>
        <v>9.3333333333333339</v>
      </c>
      <c r="P7" s="11">
        <f t="shared" si="1"/>
        <v>9.3333333333333339</v>
      </c>
      <c r="Q7" s="11">
        <f t="shared" si="1"/>
        <v>9.3333333333333339</v>
      </c>
      <c r="R7" s="11">
        <f>SUM(R4:R6)/3</f>
        <v>9.5777777777777775</v>
      </c>
      <c r="S7" s="11">
        <f>SUM(S4:S6)</f>
        <v>3</v>
      </c>
      <c r="T7" s="11">
        <f>SUM(T4:T6)</f>
        <v>0</v>
      </c>
    </row>
    <row r="8" spans="1:20" ht="28.8" x14ac:dyDescent="0.3">
      <c r="A8" s="4" t="s">
        <v>27</v>
      </c>
      <c r="B8" s="4">
        <v>1</v>
      </c>
      <c r="C8" s="4">
        <v>8</v>
      </c>
      <c r="D8" s="4">
        <v>8</v>
      </c>
      <c r="E8" s="4">
        <v>8</v>
      </c>
      <c r="F8" s="4">
        <v>9</v>
      </c>
      <c r="G8" s="4">
        <v>9</v>
      </c>
      <c r="H8" s="4">
        <v>9</v>
      </c>
      <c r="I8" s="4">
        <v>8</v>
      </c>
      <c r="J8" s="4">
        <v>8</v>
      </c>
      <c r="K8" s="4">
        <v>8</v>
      </c>
      <c r="L8" s="4">
        <v>8</v>
      </c>
      <c r="M8" s="4">
        <v>8</v>
      </c>
      <c r="N8" s="4">
        <v>8</v>
      </c>
      <c r="O8" s="4">
        <v>8</v>
      </c>
      <c r="P8" s="4">
        <v>8</v>
      </c>
      <c r="Q8" s="4">
        <v>8</v>
      </c>
      <c r="R8" s="11">
        <f>SUM(C8:Q8)/15</f>
        <v>8.1999999999999993</v>
      </c>
      <c r="S8" s="4">
        <v>1</v>
      </c>
      <c r="T8" s="4"/>
    </row>
    <row r="9" spans="1:20" ht="28.8" x14ac:dyDescent="0.3">
      <c r="A9" s="4" t="s">
        <v>27</v>
      </c>
      <c r="B9" s="4">
        <v>2</v>
      </c>
      <c r="C9" s="4">
        <v>8</v>
      </c>
      <c r="D9" s="4">
        <v>9</v>
      </c>
      <c r="E9" s="4">
        <v>10</v>
      </c>
      <c r="F9" s="4">
        <v>10</v>
      </c>
      <c r="G9" s="4">
        <v>9</v>
      </c>
      <c r="H9" s="4">
        <v>8</v>
      </c>
      <c r="I9" s="4">
        <v>9</v>
      </c>
      <c r="J9" s="4">
        <v>8</v>
      </c>
      <c r="K9" s="4">
        <v>9</v>
      </c>
      <c r="L9" s="4">
        <v>10</v>
      </c>
      <c r="M9" s="4">
        <v>10</v>
      </c>
      <c r="N9" s="4">
        <v>10</v>
      </c>
      <c r="O9" s="4">
        <v>9</v>
      </c>
      <c r="P9" s="4">
        <v>10</v>
      </c>
      <c r="Q9" s="4">
        <v>9</v>
      </c>
      <c r="R9" s="11">
        <f t="shared" ref="R9:R21" si="2">SUM(C9:Q9)/15</f>
        <v>9.1999999999999993</v>
      </c>
      <c r="S9" s="4">
        <v>1</v>
      </c>
      <c r="T9" s="4"/>
    </row>
    <row r="10" spans="1:20" ht="28.8" x14ac:dyDescent="0.3">
      <c r="A10" s="4" t="s">
        <v>27</v>
      </c>
      <c r="B10" s="4">
        <v>3</v>
      </c>
      <c r="C10" s="4">
        <v>10</v>
      </c>
      <c r="D10" s="4">
        <v>9</v>
      </c>
      <c r="E10" s="4">
        <v>9</v>
      </c>
      <c r="F10" s="4">
        <v>10</v>
      </c>
      <c r="G10" s="4">
        <v>10</v>
      </c>
      <c r="H10" s="4">
        <v>8</v>
      </c>
      <c r="I10" s="4">
        <v>9</v>
      </c>
      <c r="J10" s="4">
        <v>10</v>
      </c>
      <c r="K10" s="4">
        <v>10</v>
      </c>
      <c r="L10" s="4">
        <v>10</v>
      </c>
      <c r="M10" s="4">
        <v>10</v>
      </c>
      <c r="N10" s="4">
        <v>10</v>
      </c>
      <c r="O10" s="4">
        <v>10</v>
      </c>
      <c r="P10" s="4">
        <v>10</v>
      </c>
      <c r="Q10" s="4">
        <v>10</v>
      </c>
      <c r="R10" s="11">
        <f t="shared" si="2"/>
        <v>9.6666666666666661</v>
      </c>
      <c r="S10" s="4">
        <v>1</v>
      </c>
      <c r="T10" s="4"/>
    </row>
    <row r="11" spans="1:20" ht="28.8" x14ac:dyDescent="0.3">
      <c r="A11" s="4" t="s">
        <v>27</v>
      </c>
      <c r="B11" s="4">
        <v>4</v>
      </c>
      <c r="C11" s="4">
        <v>9</v>
      </c>
      <c r="D11" s="4">
        <v>10</v>
      </c>
      <c r="E11" s="4">
        <v>10</v>
      </c>
      <c r="F11" s="4">
        <v>10</v>
      </c>
      <c r="G11" s="4">
        <v>10</v>
      </c>
      <c r="H11" s="4">
        <v>10</v>
      </c>
      <c r="I11" s="4">
        <v>10</v>
      </c>
      <c r="J11" s="4">
        <v>10</v>
      </c>
      <c r="K11" s="4">
        <v>10</v>
      </c>
      <c r="L11" s="4">
        <v>10</v>
      </c>
      <c r="M11" s="4">
        <v>10</v>
      </c>
      <c r="N11" s="4">
        <v>10</v>
      </c>
      <c r="O11" s="4">
        <v>10</v>
      </c>
      <c r="P11" s="4">
        <v>10</v>
      </c>
      <c r="Q11" s="4">
        <v>10</v>
      </c>
      <c r="R11" s="11">
        <f t="shared" si="2"/>
        <v>9.9333333333333336</v>
      </c>
      <c r="S11" s="4">
        <v>1</v>
      </c>
      <c r="T11" s="4"/>
    </row>
    <row r="12" spans="1:20" ht="28.8" x14ac:dyDescent="0.3">
      <c r="A12" s="4" t="s">
        <v>27</v>
      </c>
      <c r="B12" s="4">
        <v>5</v>
      </c>
      <c r="C12" s="4">
        <v>9</v>
      </c>
      <c r="D12" s="4">
        <v>9</v>
      </c>
      <c r="E12" s="4">
        <v>9</v>
      </c>
      <c r="F12" s="4">
        <v>9</v>
      </c>
      <c r="G12" s="4">
        <v>9</v>
      </c>
      <c r="H12" s="4">
        <v>9</v>
      </c>
      <c r="I12" s="4">
        <v>9</v>
      </c>
      <c r="J12" s="4">
        <v>9</v>
      </c>
      <c r="K12" s="4">
        <v>9</v>
      </c>
      <c r="L12" s="4">
        <v>9</v>
      </c>
      <c r="M12" s="4">
        <v>9</v>
      </c>
      <c r="N12" s="4">
        <v>9</v>
      </c>
      <c r="O12" s="4">
        <v>10</v>
      </c>
      <c r="P12" s="4">
        <v>10</v>
      </c>
      <c r="Q12" s="4">
        <v>10</v>
      </c>
      <c r="R12" s="11">
        <f t="shared" si="2"/>
        <v>9.1999999999999993</v>
      </c>
      <c r="S12" s="4">
        <v>1</v>
      </c>
      <c r="T12" s="4"/>
    </row>
    <row r="13" spans="1:20" ht="28.8" x14ac:dyDescent="0.3">
      <c r="A13" s="4" t="s">
        <v>27</v>
      </c>
      <c r="B13" s="4">
        <v>6</v>
      </c>
      <c r="C13" s="4">
        <v>10</v>
      </c>
      <c r="D13" s="4">
        <v>10</v>
      </c>
      <c r="E13" s="4">
        <v>10</v>
      </c>
      <c r="F13" s="4">
        <v>10</v>
      </c>
      <c r="G13" s="4">
        <v>10</v>
      </c>
      <c r="H13" s="4">
        <v>10</v>
      </c>
      <c r="I13" s="4">
        <v>10</v>
      </c>
      <c r="J13" s="4">
        <v>10</v>
      </c>
      <c r="K13" s="4">
        <v>10</v>
      </c>
      <c r="L13" s="4">
        <v>10</v>
      </c>
      <c r="M13" s="4">
        <v>10</v>
      </c>
      <c r="N13" s="4">
        <v>10</v>
      </c>
      <c r="O13" s="4">
        <v>10</v>
      </c>
      <c r="P13" s="4">
        <v>10</v>
      </c>
      <c r="Q13" s="4">
        <v>10</v>
      </c>
      <c r="R13" s="11">
        <f t="shared" si="2"/>
        <v>10</v>
      </c>
      <c r="S13" s="4">
        <v>1</v>
      </c>
      <c r="T13" s="4"/>
    </row>
    <row r="14" spans="1:20" ht="28.8" x14ac:dyDescent="0.3">
      <c r="A14" s="4" t="s">
        <v>27</v>
      </c>
      <c r="B14" s="4">
        <v>7</v>
      </c>
      <c r="C14" s="4">
        <v>10</v>
      </c>
      <c r="D14" s="4">
        <v>10</v>
      </c>
      <c r="E14" s="4">
        <v>10</v>
      </c>
      <c r="F14" s="4">
        <v>10</v>
      </c>
      <c r="G14" s="4">
        <v>10</v>
      </c>
      <c r="H14" s="4">
        <v>7</v>
      </c>
      <c r="I14" s="4">
        <v>10</v>
      </c>
      <c r="J14" s="4">
        <v>10</v>
      </c>
      <c r="K14" s="4">
        <v>10</v>
      </c>
      <c r="L14" s="4">
        <v>10</v>
      </c>
      <c r="M14" s="4">
        <v>10</v>
      </c>
      <c r="N14" s="4">
        <v>10</v>
      </c>
      <c r="O14" s="4">
        <v>10</v>
      </c>
      <c r="P14" s="4">
        <v>10</v>
      </c>
      <c r="Q14" s="4">
        <v>10</v>
      </c>
      <c r="R14" s="11">
        <f t="shared" si="2"/>
        <v>9.8000000000000007</v>
      </c>
      <c r="S14" s="4">
        <v>1</v>
      </c>
      <c r="T14" s="4"/>
    </row>
    <row r="15" spans="1:20" ht="28.8" x14ac:dyDescent="0.3">
      <c r="A15" s="4" t="s">
        <v>27</v>
      </c>
      <c r="B15" s="4">
        <v>8</v>
      </c>
      <c r="C15" s="4">
        <v>9</v>
      </c>
      <c r="D15" s="4">
        <v>8</v>
      </c>
      <c r="E15" s="4">
        <v>8</v>
      </c>
      <c r="F15" s="4">
        <v>9</v>
      </c>
      <c r="G15" s="4">
        <v>10</v>
      </c>
      <c r="H15" s="4">
        <v>8</v>
      </c>
      <c r="I15" s="4">
        <v>9</v>
      </c>
      <c r="J15" s="4">
        <v>9</v>
      </c>
      <c r="K15" s="4">
        <v>10</v>
      </c>
      <c r="L15" s="4">
        <v>10</v>
      </c>
      <c r="M15" s="4">
        <v>10</v>
      </c>
      <c r="N15" s="4">
        <v>8</v>
      </c>
      <c r="O15" s="4">
        <v>9</v>
      </c>
      <c r="P15" s="4">
        <v>9</v>
      </c>
      <c r="Q15" s="4">
        <v>5</v>
      </c>
      <c r="R15" s="11">
        <f t="shared" si="2"/>
        <v>8.7333333333333325</v>
      </c>
      <c r="S15" s="4">
        <v>1</v>
      </c>
      <c r="T15" s="4"/>
    </row>
    <row r="16" spans="1:20" ht="28.8" x14ac:dyDescent="0.3">
      <c r="A16" s="4" t="s">
        <v>27</v>
      </c>
      <c r="B16" s="4">
        <v>9</v>
      </c>
      <c r="C16" s="4">
        <v>10</v>
      </c>
      <c r="D16" s="4">
        <v>10</v>
      </c>
      <c r="E16" s="4">
        <v>10</v>
      </c>
      <c r="F16" s="4">
        <v>10</v>
      </c>
      <c r="G16" s="4">
        <v>10</v>
      </c>
      <c r="H16" s="4">
        <v>10</v>
      </c>
      <c r="I16" s="4">
        <v>10</v>
      </c>
      <c r="J16" s="4">
        <v>9</v>
      </c>
      <c r="K16" s="4">
        <v>10</v>
      </c>
      <c r="L16" s="4">
        <v>10</v>
      </c>
      <c r="M16" s="4">
        <v>10</v>
      </c>
      <c r="N16" s="4">
        <v>10</v>
      </c>
      <c r="O16" s="4">
        <v>10</v>
      </c>
      <c r="P16" s="4">
        <v>10</v>
      </c>
      <c r="Q16" s="4">
        <v>10</v>
      </c>
      <c r="R16" s="11">
        <f t="shared" si="2"/>
        <v>9.9333333333333336</v>
      </c>
      <c r="S16" s="4">
        <v>1</v>
      </c>
      <c r="T16" s="4"/>
    </row>
    <row r="17" spans="1:20" ht="28.8" x14ac:dyDescent="0.3">
      <c r="A17" s="4" t="s">
        <v>27</v>
      </c>
      <c r="B17" s="4">
        <v>10</v>
      </c>
      <c r="C17" s="4">
        <v>9</v>
      </c>
      <c r="D17" s="4">
        <v>5</v>
      </c>
      <c r="E17" s="4">
        <v>5</v>
      </c>
      <c r="F17" s="4">
        <v>9</v>
      </c>
      <c r="G17" s="4">
        <v>9</v>
      </c>
      <c r="H17" s="4">
        <v>5</v>
      </c>
      <c r="I17" s="4">
        <v>9</v>
      </c>
      <c r="J17" s="4">
        <v>8</v>
      </c>
      <c r="K17" s="4">
        <v>9</v>
      </c>
      <c r="L17" s="4">
        <v>9</v>
      </c>
      <c r="M17" s="4">
        <v>9</v>
      </c>
      <c r="N17" s="4">
        <v>9</v>
      </c>
      <c r="O17" s="4">
        <v>9</v>
      </c>
      <c r="P17" s="4">
        <v>9</v>
      </c>
      <c r="Q17" s="4">
        <v>9</v>
      </c>
      <c r="R17" s="11">
        <f t="shared" si="2"/>
        <v>8.1333333333333329</v>
      </c>
      <c r="S17" s="4">
        <v>1</v>
      </c>
      <c r="T17" s="4"/>
    </row>
    <row r="18" spans="1:20" ht="28.8" x14ac:dyDescent="0.3">
      <c r="A18" s="4" t="s">
        <v>27</v>
      </c>
      <c r="B18" s="4">
        <v>11</v>
      </c>
      <c r="C18" s="4">
        <v>10</v>
      </c>
      <c r="D18" s="4">
        <v>10</v>
      </c>
      <c r="E18" s="4">
        <v>10</v>
      </c>
      <c r="F18" s="4">
        <v>10</v>
      </c>
      <c r="G18" s="4">
        <v>10</v>
      </c>
      <c r="H18" s="4">
        <v>10</v>
      </c>
      <c r="I18" s="4">
        <v>9</v>
      </c>
      <c r="J18" s="4">
        <v>9</v>
      </c>
      <c r="K18" s="4">
        <v>10</v>
      </c>
      <c r="L18" s="4">
        <v>10</v>
      </c>
      <c r="M18" s="4">
        <v>10</v>
      </c>
      <c r="N18" s="4">
        <v>10</v>
      </c>
      <c r="O18" s="4">
        <v>10</v>
      </c>
      <c r="P18" s="4">
        <v>10</v>
      </c>
      <c r="Q18" s="4">
        <v>10</v>
      </c>
      <c r="R18" s="11">
        <f t="shared" si="2"/>
        <v>9.8666666666666671</v>
      </c>
      <c r="S18" s="4">
        <v>1</v>
      </c>
      <c r="T18" s="4"/>
    </row>
    <row r="19" spans="1:20" ht="28.8" x14ac:dyDescent="0.3">
      <c r="A19" s="4" t="s">
        <v>27</v>
      </c>
      <c r="B19" s="4">
        <v>12</v>
      </c>
      <c r="C19" s="4">
        <v>10</v>
      </c>
      <c r="D19" s="4">
        <v>10</v>
      </c>
      <c r="E19" s="4">
        <v>10</v>
      </c>
      <c r="F19" s="4">
        <v>10</v>
      </c>
      <c r="G19" s="4">
        <v>10</v>
      </c>
      <c r="H19" s="4">
        <v>10</v>
      </c>
      <c r="I19" s="4">
        <v>9</v>
      </c>
      <c r="J19" s="4">
        <v>9</v>
      </c>
      <c r="K19" s="4">
        <v>10</v>
      </c>
      <c r="L19" s="4">
        <v>10</v>
      </c>
      <c r="M19" s="4">
        <v>10</v>
      </c>
      <c r="N19" s="4">
        <v>10</v>
      </c>
      <c r="O19" s="4">
        <v>9</v>
      </c>
      <c r="P19" s="4">
        <v>10</v>
      </c>
      <c r="Q19" s="4">
        <v>8</v>
      </c>
      <c r="R19" s="11">
        <f t="shared" si="2"/>
        <v>9.6666666666666661</v>
      </c>
      <c r="S19" s="4">
        <v>1</v>
      </c>
      <c r="T19" s="4"/>
    </row>
    <row r="20" spans="1:20" ht="28.8" x14ac:dyDescent="0.3">
      <c r="A20" s="4" t="s">
        <v>27</v>
      </c>
      <c r="B20" s="4">
        <v>13</v>
      </c>
      <c r="C20" s="4">
        <v>10</v>
      </c>
      <c r="D20" s="4">
        <v>10</v>
      </c>
      <c r="E20" s="4">
        <v>10</v>
      </c>
      <c r="F20" s="4">
        <v>9</v>
      </c>
      <c r="G20" s="4">
        <v>9</v>
      </c>
      <c r="H20" s="4">
        <v>10</v>
      </c>
      <c r="I20" s="4">
        <v>9</v>
      </c>
      <c r="J20" s="4">
        <v>10</v>
      </c>
      <c r="K20" s="4">
        <v>10</v>
      </c>
      <c r="L20" s="4">
        <v>10</v>
      </c>
      <c r="M20" s="4">
        <v>10</v>
      </c>
      <c r="N20" s="4">
        <v>10</v>
      </c>
      <c r="O20" s="4">
        <v>10</v>
      </c>
      <c r="P20" s="4">
        <v>10</v>
      </c>
      <c r="Q20" s="4">
        <v>10</v>
      </c>
      <c r="R20" s="11">
        <f t="shared" si="2"/>
        <v>9.8000000000000007</v>
      </c>
      <c r="S20" s="4">
        <v>1</v>
      </c>
      <c r="T20" s="4"/>
    </row>
    <row r="21" spans="1:20" ht="28.8" x14ac:dyDescent="0.3">
      <c r="A21" s="4" t="s">
        <v>27</v>
      </c>
      <c r="B21" s="4">
        <v>14</v>
      </c>
      <c r="C21" s="4">
        <v>9</v>
      </c>
      <c r="D21" s="4">
        <v>8</v>
      </c>
      <c r="E21" s="4">
        <v>8</v>
      </c>
      <c r="F21" s="4">
        <v>10</v>
      </c>
      <c r="G21" s="4">
        <v>10</v>
      </c>
      <c r="H21" s="4">
        <v>8</v>
      </c>
      <c r="I21" s="4">
        <v>10</v>
      </c>
      <c r="J21" s="4">
        <v>10</v>
      </c>
      <c r="K21" s="4">
        <v>10</v>
      </c>
      <c r="L21" s="4">
        <v>10</v>
      </c>
      <c r="M21" s="4">
        <v>10</v>
      </c>
      <c r="N21" s="4">
        <v>10</v>
      </c>
      <c r="O21" s="4">
        <v>10</v>
      </c>
      <c r="P21" s="4">
        <v>10</v>
      </c>
      <c r="Q21" s="4">
        <v>10</v>
      </c>
      <c r="R21" s="11">
        <f t="shared" si="2"/>
        <v>9.5333333333333332</v>
      </c>
      <c r="S21" s="4">
        <v>1</v>
      </c>
      <c r="T21" s="4"/>
    </row>
    <row r="22" spans="1:20" x14ac:dyDescent="0.3">
      <c r="A22" s="22" t="s">
        <v>0</v>
      </c>
      <c r="B22" s="23"/>
      <c r="C22" s="11">
        <f>SUM(C8:C21)/14</f>
        <v>9.3571428571428577</v>
      </c>
      <c r="D22" s="11">
        <f t="shared" ref="D22:R22" si="3">SUM(D8:D21)/14</f>
        <v>9</v>
      </c>
      <c r="E22" s="11">
        <f t="shared" si="3"/>
        <v>9.0714285714285712</v>
      </c>
      <c r="F22" s="11">
        <f t="shared" si="3"/>
        <v>9.6428571428571423</v>
      </c>
      <c r="G22" s="11">
        <f t="shared" si="3"/>
        <v>9.6428571428571423</v>
      </c>
      <c r="H22" s="11">
        <f t="shared" si="3"/>
        <v>8.7142857142857135</v>
      </c>
      <c r="I22" s="11">
        <f t="shared" si="3"/>
        <v>9.2857142857142865</v>
      </c>
      <c r="J22" s="11">
        <f t="shared" si="3"/>
        <v>9.2142857142857135</v>
      </c>
      <c r="K22" s="11">
        <f t="shared" si="3"/>
        <v>9.6428571428571423</v>
      </c>
      <c r="L22" s="11">
        <f t="shared" si="3"/>
        <v>9.7142857142857135</v>
      </c>
      <c r="M22" s="11">
        <f t="shared" si="3"/>
        <v>9.7142857142857135</v>
      </c>
      <c r="N22" s="11">
        <f t="shared" si="3"/>
        <v>9.5714285714285712</v>
      </c>
      <c r="O22" s="11">
        <f t="shared" si="3"/>
        <v>9.5714285714285712</v>
      </c>
      <c r="P22" s="11">
        <f t="shared" si="3"/>
        <v>9.7142857142857135</v>
      </c>
      <c r="Q22" s="11">
        <f t="shared" si="3"/>
        <v>9.2142857142857135</v>
      </c>
      <c r="R22" s="11">
        <f t="shared" si="3"/>
        <v>9.4047619047619069</v>
      </c>
      <c r="S22" s="11">
        <f>SUM(S8:S21)</f>
        <v>14</v>
      </c>
      <c r="T22" s="11">
        <f>SUM(T8:T21)</f>
        <v>0</v>
      </c>
    </row>
    <row r="23" spans="1:20" ht="28.8" x14ac:dyDescent="0.3">
      <c r="A23" s="4" t="s">
        <v>27</v>
      </c>
      <c r="B23" s="4">
        <v>1</v>
      </c>
      <c r="C23" s="4">
        <v>10</v>
      </c>
      <c r="D23" s="4">
        <v>7</v>
      </c>
      <c r="E23" s="4">
        <v>10</v>
      </c>
      <c r="F23" s="4">
        <v>10</v>
      </c>
      <c r="G23" s="4">
        <v>10</v>
      </c>
      <c r="H23" s="4">
        <v>10</v>
      </c>
      <c r="I23" s="4">
        <v>8</v>
      </c>
      <c r="J23" s="4">
        <v>9</v>
      </c>
      <c r="K23" s="4">
        <v>10</v>
      </c>
      <c r="L23" s="4">
        <v>8</v>
      </c>
      <c r="M23" s="4">
        <v>8</v>
      </c>
      <c r="N23" s="4">
        <v>8</v>
      </c>
      <c r="O23" s="4">
        <v>9</v>
      </c>
      <c r="P23" s="4">
        <v>9</v>
      </c>
      <c r="Q23" s="4">
        <v>6</v>
      </c>
      <c r="R23" s="11">
        <f>SUM(C23:Q23)/15</f>
        <v>8.8000000000000007</v>
      </c>
      <c r="S23" s="4">
        <v>1</v>
      </c>
      <c r="T23" s="4"/>
    </row>
    <row r="24" spans="1:20" ht="28.8" x14ac:dyDescent="0.3">
      <c r="A24" s="4" t="s">
        <v>27</v>
      </c>
      <c r="B24" s="4">
        <v>2</v>
      </c>
      <c r="C24" s="4">
        <v>1</v>
      </c>
      <c r="D24" s="4">
        <v>1</v>
      </c>
      <c r="E24" s="4">
        <v>5</v>
      </c>
      <c r="F24" s="4">
        <v>10</v>
      </c>
      <c r="G24" s="4">
        <v>10</v>
      </c>
      <c r="H24" s="4">
        <v>7</v>
      </c>
      <c r="I24" s="4">
        <v>8</v>
      </c>
      <c r="J24" s="4">
        <v>10</v>
      </c>
      <c r="K24" s="4">
        <v>9</v>
      </c>
      <c r="L24" s="4">
        <v>8</v>
      </c>
      <c r="M24" s="4">
        <v>8</v>
      </c>
      <c r="N24" s="4">
        <v>8</v>
      </c>
      <c r="O24" s="4">
        <v>10</v>
      </c>
      <c r="P24" s="4">
        <v>10</v>
      </c>
      <c r="Q24" s="4">
        <v>7</v>
      </c>
      <c r="R24" s="11">
        <f t="shared" ref="R24:R34" si="4">SUM(C24:Q24)/15</f>
        <v>7.4666666666666668</v>
      </c>
      <c r="S24" s="4">
        <v>1</v>
      </c>
      <c r="T24" s="4"/>
    </row>
    <row r="25" spans="1:20" ht="28.8" x14ac:dyDescent="0.3">
      <c r="A25" s="4" t="s">
        <v>27</v>
      </c>
      <c r="B25" s="4">
        <v>3</v>
      </c>
      <c r="C25" s="4">
        <v>9</v>
      </c>
      <c r="D25" s="4">
        <v>8</v>
      </c>
      <c r="E25" s="4">
        <v>8</v>
      </c>
      <c r="F25" s="4">
        <v>6</v>
      </c>
      <c r="G25" s="4">
        <v>6</v>
      </c>
      <c r="H25" s="4">
        <v>5</v>
      </c>
      <c r="I25" s="4">
        <v>9</v>
      </c>
      <c r="J25" s="4">
        <v>9</v>
      </c>
      <c r="K25" s="4">
        <v>10</v>
      </c>
      <c r="L25" s="4">
        <v>9</v>
      </c>
      <c r="M25" s="4">
        <v>9</v>
      </c>
      <c r="N25" s="4">
        <v>10</v>
      </c>
      <c r="O25" s="4">
        <v>8</v>
      </c>
      <c r="P25" s="4">
        <v>9</v>
      </c>
      <c r="Q25" s="4">
        <v>9</v>
      </c>
      <c r="R25" s="11">
        <f t="shared" si="4"/>
        <v>8.2666666666666675</v>
      </c>
      <c r="S25" s="4">
        <v>1</v>
      </c>
      <c r="T25" s="4"/>
    </row>
    <row r="26" spans="1:20" ht="28.8" x14ac:dyDescent="0.3">
      <c r="A26" s="4" t="s">
        <v>27</v>
      </c>
      <c r="B26" s="4">
        <v>4</v>
      </c>
      <c r="C26" s="4">
        <v>9</v>
      </c>
      <c r="D26" s="4">
        <v>4</v>
      </c>
      <c r="E26" s="4">
        <v>4</v>
      </c>
      <c r="F26" s="4">
        <v>8</v>
      </c>
      <c r="G26" s="4">
        <v>8</v>
      </c>
      <c r="H26" s="4">
        <v>3</v>
      </c>
      <c r="I26" s="4">
        <v>9</v>
      </c>
      <c r="J26" s="4">
        <v>8</v>
      </c>
      <c r="K26" s="4">
        <v>9</v>
      </c>
      <c r="L26" s="4">
        <v>8</v>
      </c>
      <c r="M26" s="4">
        <v>8</v>
      </c>
      <c r="N26" s="4">
        <v>9</v>
      </c>
      <c r="O26" s="4">
        <v>8</v>
      </c>
      <c r="P26" s="4">
        <v>8</v>
      </c>
      <c r="Q26" s="4">
        <v>9</v>
      </c>
      <c r="R26" s="11">
        <f t="shared" si="4"/>
        <v>7.4666666666666668</v>
      </c>
      <c r="S26" s="4">
        <v>1</v>
      </c>
      <c r="T26" s="4"/>
    </row>
    <row r="27" spans="1:20" ht="28.8" x14ac:dyDescent="0.3">
      <c r="A27" s="4" t="s">
        <v>27</v>
      </c>
      <c r="B27" s="4">
        <v>5</v>
      </c>
      <c r="C27" s="4">
        <v>7</v>
      </c>
      <c r="D27" s="4">
        <v>6</v>
      </c>
      <c r="E27" s="4">
        <v>8</v>
      </c>
      <c r="F27" s="4">
        <v>9</v>
      </c>
      <c r="G27" s="4">
        <v>9</v>
      </c>
      <c r="H27" s="4">
        <v>9</v>
      </c>
      <c r="I27" s="4">
        <v>8</v>
      </c>
      <c r="J27" s="4">
        <v>8</v>
      </c>
      <c r="K27" s="4">
        <v>10</v>
      </c>
      <c r="L27" s="4">
        <v>9</v>
      </c>
      <c r="M27" s="4">
        <v>9</v>
      </c>
      <c r="N27" s="4">
        <v>6</v>
      </c>
      <c r="O27" s="4">
        <v>10</v>
      </c>
      <c r="P27" s="4">
        <v>10</v>
      </c>
      <c r="Q27" s="4">
        <v>7</v>
      </c>
      <c r="R27" s="11">
        <f t="shared" si="4"/>
        <v>8.3333333333333339</v>
      </c>
      <c r="S27" s="4">
        <v>1</v>
      </c>
      <c r="T27" s="4"/>
    </row>
    <row r="28" spans="1:20" ht="28.8" x14ac:dyDescent="0.3">
      <c r="A28" s="4" t="s">
        <v>27</v>
      </c>
      <c r="B28" s="4">
        <v>6</v>
      </c>
      <c r="C28" s="4">
        <v>3</v>
      </c>
      <c r="D28" s="4">
        <v>3</v>
      </c>
      <c r="E28" s="4">
        <v>3</v>
      </c>
      <c r="F28" s="4">
        <v>7</v>
      </c>
      <c r="G28" s="4">
        <v>7</v>
      </c>
      <c r="H28" s="4">
        <v>4</v>
      </c>
      <c r="I28" s="4">
        <v>8</v>
      </c>
      <c r="J28" s="4">
        <v>9</v>
      </c>
      <c r="K28" s="4">
        <v>7</v>
      </c>
      <c r="L28" s="4">
        <v>7</v>
      </c>
      <c r="M28" s="4">
        <v>6</v>
      </c>
      <c r="N28" s="4">
        <v>9</v>
      </c>
      <c r="O28" s="4">
        <v>9</v>
      </c>
      <c r="P28" s="4">
        <v>5</v>
      </c>
      <c r="Q28" s="4">
        <v>4</v>
      </c>
      <c r="R28" s="11">
        <f t="shared" si="4"/>
        <v>6.0666666666666664</v>
      </c>
      <c r="S28" s="4">
        <v>1</v>
      </c>
      <c r="T28" s="4"/>
    </row>
    <row r="29" spans="1:20" ht="28.8" x14ac:dyDescent="0.3">
      <c r="A29" s="4" t="s">
        <v>27</v>
      </c>
      <c r="B29" s="4">
        <v>7</v>
      </c>
      <c r="C29" s="4">
        <v>9</v>
      </c>
      <c r="D29" s="4">
        <v>9</v>
      </c>
      <c r="E29" s="4">
        <v>9</v>
      </c>
      <c r="F29" s="4">
        <v>8</v>
      </c>
      <c r="G29" s="4">
        <v>10</v>
      </c>
      <c r="H29" s="4">
        <v>8</v>
      </c>
      <c r="I29" s="4">
        <v>8</v>
      </c>
      <c r="J29" s="4">
        <v>9</v>
      </c>
      <c r="K29" s="4">
        <v>10</v>
      </c>
      <c r="L29" s="4">
        <v>10</v>
      </c>
      <c r="M29" s="4">
        <v>10</v>
      </c>
      <c r="N29" s="4">
        <v>10</v>
      </c>
      <c r="O29" s="4">
        <v>10</v>
      </c>
      <c r="P29" s="4">
        <v>10</v>
      </c>
      <c r="Q29" s="4">
        <v>10</v>
      </c>
      <c r="R29" s="11">
        <f t="shared" si="4"/>
        <v>9.3333333333333339</v>
      </c>
      <c r="S29" s="4">
        <v>1</v>
      </c>
      <c r="T29" s="4"/>
    </row>
    <row r="30" spans="1:20" ht="28.8" x14ac:dyDescent="0.3">
      <c r="A30" s="4" t="s">
        <v>27</v>
      </c>
      <c r="B30" s="4">
        <v>8</v>
      </c>
      <c r="C30" s="4">
        <v>9</v>
      </c>
      <c r="D30" s="4">
        <v>9</v>
      </c>
      <c r="E30" s="4">
        <v>9</v>
      </c>
      <c r="F30" s="4">
        <v>8</v>
      </c>
      <c r="G30" s="4">
        <v>8</v>
      </c>
      <c r="H30" s="4">
        <v>8</v>
      </c>
      <c r="I30" s="4">
        <v>9</v>
      </c>
      <c r="J30" s="4">
        <v>9</v>
      </c>
      <c r="K30" s="4">
        <v>9</v>
      </c>
      <c r="L30" s="4">
        <v>9</v>
      </c>
      <c r="M30" s="4">
        <v>9</v>
      </c>
      <c r="N30" s="4">
        <v>9</v>
      </c>
      <c r="O30" s="4">
        <v>9</v>
      </c>
      <c r="P30" s="4">
        <v>10</v>
      </c>
      <c r="Q30" s="4">
        <v>7</v>
      </c>
      <c r="R30" s="11">
        <f t="shared" si="4"/>
        <v>8.7333333333333325</v>
      </c>
      <c r="S30" s="4">
        <v>1</v>
      </c>
      <c r="T30" s="4"/>
    </row>
    <row r="31" spans="1:20" ht="28.8" x14ac:dyDescent="0.3">
      <c r="A31" s="4" t="s">
        <v>27</v>
      </c>
      <c r="B31" s="4">
        <v>9</v>
      </c>
      <c r="C31" s="4">
        <v>4</v>
      </c>
      <c r="D31" s="4">
        <v>5</v>
      </c>
      <c r="E31" s="4">
        <v>10</v>
      </c>
      <c r="F31" s="4">
        <v>10</v>
      </c>
      <c r="G31" s="4">
        <v>10</v>
      </c>
      <c r="H31" s="4">
        <v>4</v>
      </c>
      <c r="I31" s="4">
        <v>8</v>
      </c>
      <c r="J31" s="4">
        <v>9</v>
      </c>
      <c r="K31" s="4">
        <v>8</v>
      </c>
      <c r="L31" s="4">
        <v>9</v>
      </c>
      <c r="M31" s="4">
        <v>8</v>
      </c>
      <c r="N31" s="4">
        <v>9</v>
      </c>
      <c r="O31" s="4">
        <v>9</v>
      </c>
      <c r="P31" s="4">
        <v>9</v>
      </c>
      <c r="Q31" s="4">
        <v>9</v>
      </c>
      <c r="R31" s="11">
        <f t="shared" si="4"/>
        <v>8.0666666666666664</v>
      </c>
      <c r="S31" s="4">
        <v>1</v>
      </c>
      <c r="T31" s="4"/>
    </row>
    <row r="32" spans="1:20" ht="28.8" x14ac:dyDescent="0.3">
      <c r="A32" s="4" t="s">
        <v>27</v>
      </c>
      <c r="B32" s="4">
        <v>10</v>
      </c>
      <c r="C32" s="4">
        <v>3</v>
      </c>
      <c r="D32" s="4">
        <v>8</v>
      </c>
      <c r="E32" s="4">
        <v>4</v>
      </c>
      <c r="F32" s="4">
        <v>4</v>
      </c>
      <c r="G32" s="4">
        <v>9</v>
      </c>
      <c r="H32" s="4">
        <v>4</v>
      </c>
      <c r="I32" s="4">
        <v>8</v>
      </c>
      <c r="J32" s="4">
        <v>9</v>
      </c>
      <c r="K32" s="4">
        <v>9</v>
      </c>
      <c r="L32" s="4">
        <v>9</v>
      </c>
      <c r="M32" s="4">
        <v>9</v>
      </c>
      <c r="N32" s="4">
        <v>9</v>
      </c>
      <c r="O32" s="4">
        <v>9</v>
      </c>
      <c r="P32" s="4">
        <v>9</v>
      </c>
      <c r="Q32" s="4">
        <v>9</v>
      </c>
      <c r="R32" s="11">
        <f t="shared" si="4"/>
        <v>7.4666666666666668</v>
      </c>
      <c r="S32" s="4">
        <v>1</v>
      </c>
      <c r="T32" s="4"/>
    </row>
    <row r="33" spans="1:20" ht="28.8" x14ac:dyDescent="0.3">
      <c r="A33" s="4" t="s">
        <v>27</v>
      </c>
      <c r="B33" s="4">
        <v>11</v>
      </c>
      <c r="C33" s="4">
        <v>7</v>
      </c>
      <c r="D33" s="4">
        <v>7</v>
      </c>
      <c r="E33" s="4">
        <v>9</v>
      </c>
      <c r="F33" s="4">
        <v>9</v>
      </c>
      <c r="G33" s="4">
        <v>8</v>
      </c>
      <c r="H33" s="4">
        <v>4</v>
      </c>
      <c r="I33" s="4">
        <v>5</v>
      </c>
      <c r="J33" s="4">
        <v>9</v>
      </c>
      <c r="K33" s="4">
        <v>9</v>
      </c>
      <c r="L33" s="4">
        <v>6</v>
      </c>
      <c r="M33" s="4">
        <v>6</v>
      </c>
      <c r="N33" s="4">
        <v>5</v>
      </c>
      <c r="O33" s="4">
        <v>8</v>
      </c>
      <c r="P33" s="4">
        <v>8</v>
      </c>
      <c r="Q33" s="4">
        <v>8</v>
      </c>
      <c r="R33" s="11">
        <f t="shared" si="4"/>
        <v>7.2</v>
      </c>
      <c r="S33" s="4">
        <v>1</v>
      </c>
      <c r="T33" s="4"/>
    </row>
    <row r="34" spans="1:20" ht="28.8" x14ac:dyDescent="0.3">
      <c r="A34" s="4" t="s">
        <v>27</v>
      </c>
      <c r="B34" s="4">
        <v>12</v>
      </c>
      <c r="C34" s="4">
        <v>2</v>
      </c>
      <c r="D34" s="4">
        <v>6</v>
      </c>
      <c r="E34" s="4">
        <v>10</v>
      </c>
      <c r="F34" s="4">
        <v>10</v>
      </c>
      <c r="G34" s="4">
        <v>10</v>
      </c>
      <c r="H34" s="4">
        <v>3</v>
      </c>
      <c r="I34" s="4">
        <v>7</v>
      </c>
      <c r="J34" s="4">
        <v>8</v>
      </c>
      <c r="K34" s="4">
        <v>10</v>
      </c>
      <c r="L34" s="4">
        <v>10</v>
      </c>
      <c r="M34" s="4">
        <v>10</v>
      </c>
      <c r="N34" s="4">
        <v>10</v>
      </c>
      <c r="O34" s="4">
        <v>10</v>
      </c>
      <c r="P34" s="4">
        <v>10</v>
      </c>
      <c r="Q34" s="4">
        <v>10</v>
      </c>
      <c r="R34" s="11">
        <f t="shared" si="4"/>
        <v>8.4</v>
      </c>
      <c r="S34" s="4">
        <v>1</v>
      </c>
      <c r="T34" s="4"/>
    </row>
    <row r="35" spans="1:20" x14ac:dyDescent="0.3">
      <c r="A35" s="22" t="s">
        <v>0</v>
      </c>
      <c r="B35" s="23"/>
      <c r="C35" s="11">
        <f>SUM(C23:C34)/12</f>
        <v>6.083333333333333</v>
      </c>
      <c r="D35" s="11">
        <f t="shared" ref="D35:R35" si="5">SUM(D23:D34)/12</f>
        <v>6.083333333333333</v>
      </c>
      <c r="E35" s="11">
        <f t="shared" si="5"/>
        <v>7.416666666666667</v>
      </c>
      <c r="F35" s="11">
        <f t="shared" si="5"/>
        <v>8.25</v>
      </c>
      <c r="G35" s="11">
        <f t="shared" si="5"/>
        <v>8.75</v>
      </c>
      <c r="H35" s="11">
        <f t="shared" si="5"/>
        <v>5.75</v>
      </c>
      <c r="I35" s="11">
        <f t="shared" si="5"/>
        <v>7.916666666666667</v>
      </c>
      <c r="J35" s="11">
        <f t="shared" si="5"/>
        <v>8.8333333333333339</v>
      </c>
      <c r="K35" s="11">
        <f t="shared" si="5"/>
        <v>9.1666666666666661</v>
      </c>
      <c r="L35" s="11">
        <f t="shared" si="5"/>
        <v>8.5</v>
      </c>
      <c r="M35" s="11">
        <f t="shared" si="5"/>
        <v>8.3333333333333339</v>
      </c>
      <c r="N35" s="11">
        <f t="shared" si="5"/>
        <v>8.5</v>
      </c>
      <c r="O35" s="11">
        <f t="shared" si="5"/>
        <v>9.0833333333333339</v>
      </c>
      <c r="P35" s="11">
        <f t="shared" si="5"/>
        <v>8.9166666666666661</v>
      </c>
      <c r="Q35" s="11">
        <f t="shared" si="5"/>
        <v>7.916666666666667</v>
      </c>
      <c r="R35" s="11">
        <f t="shared" si="5"/>
        <v>7.9666666666666677</v>
      </c>
      <c r="S35" s="11">
        <f>SUM(S23:S34)</f>
        <v>12</v>
      </c>
      <c r="T35" s="11">
        <f>SUM(T23:T34)</f>
        <v>0</v>
      </c>
    </row>
    <row r="36" spans="1:20" ht="28.8" x14ac:dyDescent="0.3">
      <c r="A36" s="4" t="s">
        <v>27</v>
      </c>
      <c r="B36" s="4">
        <v>1</v>
      </c>
      <c r="C36" s="4">
        <v>10</v>
      </c>
      <c r="D36" s="4">
        <v>10</v>
      </c>
      <c r="E36" s="4">
        <v>10</v>
      </c>
      <c r="F36" s="4">
        <v>10</v>
      </c>
      <c r="G36" s="4">
        <v>10</v>
      </c>
      <c r="H36" s="4">
        <v>10</v>
      </c>
      <c r="I36" s="4">
        <v>5</v>
      </c>
      <c r="J36" s="4">
        <v>8</v>
      </c>
      <c r="K36" s="4">
        <v>10</v>
      </c>
      <c r="L36" s="4">
        <v>10</v>
      </c>
      <c r="M36" s="4">
        <v>10</v>
      </c>
      <c r="N36" s="4">
        <v>10</v>
      </c>
      <c r="O36" s="4">
        <v>10</v>
      </c>
      <c r="P36" s="4">
        <v>10</v>
      </c>
      <c r="Q36" s="4">
        <v>10</v>
      </c>
      <c r="R36" s="11">
        <f>SUM(C36:Q36)/15</f>
        <v>9.5333333333333332</v>
      </c>
      <c r="S36" s="4">
        <v>1</v>
      </c>
      <c r="T36" s="4"/>
    </row>
    <row r="37" spans="1:20" ht="28.8" x14ac:dyDescent="0.3">
      <c r="A37" s="4" t="s">
        <v>27</v>
      </c>
      <c r="B37" s="4">
        <v>2</v>
      </c>
      <c r="C37" s="4">
        <v>8</v>
      </c>
      <c r="D37" s="4">
        <v>8</v>
      </c>
      <c r="E37" s="4">
        <v>8</v>
      </c>
      <c r="F37" s="4">
        <v>8</v>
      </c>
      <c r="G37" s="4">
        <v>8</v>
      </c>
      <c r="H37" s="4">
        <v>7</v>
      </c>
      <c r="I37" s="4">
        <v>6</v>
      </c>
      <c r="J37" s="4">
        <v>9</v>
      </c>
      <c r="K37" s="4">
        <v>8</v>
      </c>
      <c r="L37" s="4">
        <v>8</v>
      </c>
      <c r="M37" s="4">
        <v>8</v>
      </c>
      <c r="N37" s="4">
        <v>6</v>
      </c>
      <c r="O37" s="4">
        <v>7</v>
      </c>
      <c r="P37" s="4">
        <v>7</v>
      </c>
      <c r="Q37" s="4">
        <v>7</v>
      </c>
      <c r="R37" s="11">
        <f>SUM(C37:Q37)/15</f>
        <v>7.5333333333333332</v>
      </c>
      <c r="S37" s="4">
        <v>1</v>
      </c>
      <c r="T37" s="4"/>
    </row>
    <row r="38" spans="1:20" ht="28.8" x14ac:dyDescent="0.3">
      <c r="A38" s="4" t="s">
        <v>27</v>
      </c>
      <c r="B38" s="4">
        <v>3</v>
      </c>
      <c r="C38" s="4">
        <v>9</v>
      </c>
      <c r="D38" s="4">
        <v>9</v>
      </c>
      <c r="E38" s="4">
        <v>9</v>
      </c>
      <c r="F38" s="4">
        <v>9</v>
      </c>
      <c r="G38" s="4">
        <v>9</v>
      </c>
      <c r="H38" s="4">
        <v>9</v>
      </c>
      <c r="I38" s="4">
        <v>8</v>
      </c>
      <c r="J38" s="4">
        <v>7</v>
      </c>
      <c r="K38" s="4">
        <v>9</v>
      </c>
      <c r="L38" s="4">
        <v>9</v>
      </c>
      <c r="M38" s="4">
        <v>9</v>
      </c>
      <c r="N38" s="4">
        <v>9</v>
      </c>
      <c r="O38" s="4">
        <v>10</v>
      </c>
      <c r="P38" s="4">
        <v>9</v>
      </c>
      <c r="Q38" s="4">
        <v>7</v>
      </c>
      <c r="R38" s="11">
        <f t="shared" ref="R38:R50" si="6">SUM(C38:Q38)/15</f>
        <v>8.7333333333333325</v>
      </c>
      <c r="S38" s="4">
        <v>1</v>
      </c>
      <c r="T38" s="4"/>
    </row>
    <row r="39" spans="1:20" ht="28.8" x14ac:dyDescent="0.3">
      <c r="A39" s="4" t="s">
        <v>27</v>
      </c>
      <c r="B39" s="4">
        <v>4</v>
      </c>
      <c r="C39" s="4">
        <v>8</v>
      </c>
      <c r="D39" s="4">
        <v>8</v>
      </c>
      <c r="E39" s="4">
        <v>8</v>
      </c>
      <c r="F39" s="4">
        <v>8</v>
      </c>
      <c r="G39" s="4">
        <v>9</v>
      </c>
      <c r="H39" s="4">
        <v>8</v>
      </c>
      <c r="I39" s="4">
        <v>9</v>
      </c>
      <c r="J39" s="4">
        <v>9</v>
      </c>
      <c r="K39" s="4">
        <v>9</v>
      </c>
      <c r="L39" s="4">
        <v>9</v>
      </c>
      <c r="M39" s="4">
        <v>9</v>
      </c>
      <c r="N39" s="4">
        <v>9</v>
      </c>
      <c r="O39" s="4">
        <v>9</v>
      </c>
      <c r="P39" s="4">
        <v>9</v>
      </c>
      <c r="Q39" s="4">
        <v>9</v>
      </c>
      <c r="R39" s="11">
        <f t="shared" si="6"/>
        <v>8.6666666666666661</v>
      </c>
      <c r="S39" s="4">
        <v>1</v>
      </c>
      <c r="T39" s="4"/>
    </row>
    <row r="40" spans="1:20" ht="28.8" x14ac:dyDescent="0.3">
      <c r="A40" s="4" t="s">
        <v>27</v>
      </c>
      <c r="B40" s="4">
        <v>5</v>
      </c>
      <c r="C40" s="4">
        <v>10</v>
      </c>
      <c r="D40" s="4">
        <v>9</v>
      </c>
      <c r="E40" s="4">
        <v>9</v>
      </c>
      <c r="F40" s="4">
        <v>10</v>
      </c>
      <c r="G40" s="4">
        <v>10</v>
      </c>
      <c r="H40" s="4">
        <v>10</v>
      </c>
      <c r="I40" s="4">
        <v>9</v>
      </c>
      <c r="J40" s="4">
        <v>9</v>
      </c>
      <c r="K40" s="4">
        <v>10</v>
      </c>
      <c r="L40" s="4">
        <v>10</v>
      </c>
      <c r="M40" s="4">
        <v>10</v>
      </c>
      <c r="N40" s="4">
        <v>9</v>
      </c>
      <c r="O40" s="4">
        <v>10</v>
      </c>
      <c r="P40" s="4">
        <v>9</v>
      </c>
      <c r="Q40" s="4">
        <v>9</v>
      </c>
      <c r="R40" s="11">
        <f t="shared" si="6"/>
        <v>9.5333333333333332</v>
      </c>
      <c r="S40" s="4">
        <v>1</v>
      </c>
      <c r="T40" s="4"/>
    </row>
    <row r="41" spans="1:20" ht="28.8" x14ac:dyDescent="0.3">
      <c r="A41" s="4" t="s">
        <v>27</v>
      </c>
      <c r="B41" s="4">
        <v>6</v>
      </c>
      <c r="C41" s="4">
        <v>10</v>
      </c>
      <c r="D41" s="4">
        <v>10</v>
      </c>
      <c r="E41" s="4">
        <v>10</v>
      </c>
      <c r="F41" s="4">
        <v>10</v>
      </c>
      <c r="G41" s="4">
        <v>10</v>
      </c>
      <c r="H41" s="4">
        <v>10</v>
      </c>
      <c r="I41" s="4">
        <v>7</v>
      </c>
      <c r="J41" s="4">
        <v>8</v>
      </c>
      <c r="K41" s="4">
        <v>10</v>
      </c>
      <c r="L41" s="4">
        <v>10</v>
      </c>
      <c r="M41" s="4">
        <v>9</v>
      </c>
      <c r="N41" s="4">
        <v>10</v>
      </c>
      <c r="O41" s="4">
        <v>10</v>
      </c>
      <c r="P41" s="4">
        <v>9</v>
      </c>
      <c r="Q41" s="4">
        <v>10</v>
      </c>
      <c r="R41" s="11">
        <f t="shared" si="6"/>
        <v>9.5333333333333332</v>
      </c>
      <c r="S41" s="4">
        <v>1</v>
      </c>
      <c r="T41" s="4"/>
    </row>
    <row r="42" spans="1:20" ht="28.8" x14ac:dyDescent="0.3">
      <c r="A42" s="4" t="s">
        <v>27</v>
      </c>
      <c r="B42" s="4">
        <v>7</v>
      </c>
      <c r="C42" s="4">
        <v>7</v>
      </c>
      <c r="D42" s="4">
        <v>10</v>
      </c>
      <c r="E42" s="4">
        <v>10</v>
      </c>
      <c r="F42" s="4">
        <v>8</v>
      </c>
      <c r="G42" s="4">
        <v>10</v>
      </c>
      <c r="H42" s="4">
        <v>10</v>
      </c>
      <c r="I42" s="4">
        <v>10</v>
      </c>
      <c r="J42" s="4">
        <v>9</v>
      </c>
      <c r="K42" s="4">
        <v>10</v>
      </c>
      <c r="L42" s="4">
        <v>10</v>
      </c>
      <c r="M42" s="4">
        <v>9</v>
      </c>
      <c r="N42" s="4">
        <v>10</v>
      </c>
      <c r="O42" s="4">
        <v>10</v>
      </c>
      <c r="P42" s="4">
        <v>9</v>
      </c>
      <c r="Q42" s="4">
        <v>9</v>
      </c>
      <c r="R42" s="11">
        <f t="shared" si="6"/>
        <v>9.4</v>
      </c>
      <c r="S42" s="4">
        <v>1</v>
      </c>
      <c r="T42" s="4"/>
    </row>
    <row r="43" spans="1:20" ht="28.8" x14ac:dyDescent="0.3">
      <c r="A43" s="4" t="s">
        <v>27</v>
      </c>
      <c r="B43" s="4">
        <v>8</v>
      </c>
      <c r="C43" s="4">
        <v>7</v>
      </c>
      <c r="D43" s="4">
        <v>7</v>
      </c>
      <c r="E43" s="4">
        <v>9</v>
      </c>
      <c r="F43" s="4">
        <v>8</v>
      </c>
      <c r="G43" s="4">
        <v>10</v>
      </c>
      <c r="H43" s="4">
        <v>7</v>
      </c>
      <c r="I43" s="4">
        <v>9</v>
      </c>
      <c r="J43" s="4">
        <v>9</v>
      </c>
      <c r="K43" s="4">
        <v>10</v>
      </c>
      <c r="L43" s="4">
        <v>10</v>
      </c>
      <c r="M43" s="4">
        <v>9</v>
      </c>
      <c r="N43" s="4">
        <v>9</v>
      </c>
      <c r="O43" s="4">
        <v>9</v>
      </c>
      <c r="P43" s="4">
        <v>9</v>
      </c>
      <c r="Q43" s="4">
        <v>8</v>
      </c>
      <c r="R43" s="11">
        <f t="shared" si="6"/>
        <v>8.6666666666666661</v>
      </c>
      <c r="S43" s="4">
        <v>1</v>
      </c>
      <c r="T43" s="4"/>
    </row>
    <row r="44" spans="1:20" ht="28.8" x14ac:dyDescent="0.3">
      <c r="A44" s="4" t="s">
        <v>27</v>
      </c>
      <c r="B44" s="4">
        <v>9</v>
      </c>
      <c r="C44" s="4">
        <v>8</v>
      </c>
      <c r="D44" s="4">
        <v>8</v>
      </c>
      <c r="E44" s="4">
        <v>10</v>
      </c>
      <c r="F44" s="4">
        <v>9</v>
      </c>
      <c r="G44" s="4">
        <v>9</v>
      </c>
      <c r="H44" s="4">
        <v>8</v>
      </c>
      <c r="I44" s="4">
        <v>8</v>
      </c>
      <c r="J44" s="4">
        <v>10</v>
      </c>
      <c r="K44" s="4">
        <v>9</v>
      </c>
      <c r="L44" s="4">
        <v>9</v>
      </c>
      <c r="M44" s="4">
        <v>9</v>
      </c>
      <c r="N44" s="4">
        <v>8</v>
      </c>
      <c r="O44" s="4">
        <v>8</v>
      </c>
      <c r="P44" s="4">
        <v>8</v>
      </c>
      <c r="Q44" s="4">
        <v>7</v>
      </c>
      <c r="R44" s="11">
        <f t="shared" si="6"/>
        <v>8.5333333333333332</v>
      </c>
      <c r="S44" s="4">
        <v>1</v>
      </c>
      <c r="T44" s="4"/>
    </row>
    <row r="45" spans="1:20" ht="28.8" x14ac:dyDescent="0.3">
      <c r="A45" s="4" t="s">
        <v>27</v>
      </c>
      <c r="B45" s="4">
        <v>10</v>
      </c>
      <c r="C45" s="4">
        <v>9</v>
      </c>
      <c r="D45" s="4">
        <v>9</v>
      </c>
      <c r="E45" s="4">
        <v>9</v>
      </c>
      <c r="F45" s="4">
        <v>7</v>
      </c>
      <c r="G45" s="4">
        <v>9</v>
      </c>
      <c r="H45" s="4">
        <v>7</v>
      </c>
      <c r="I45" s="4">
        <v>7</v>
      </c>
      <c r="J45" s="4">
        <v>8</v>
      </c>
      <c r="K45" s="4">
        <v>7</v>
      </c>
      <c r="L45" s="4">
        <v>8</v>
      </c>
      <c r="M45" s="4">
        <v>8</v>
      </c>
      <c r="N45" s="4">
        <v>7</v>
      </c>
      <c r="O45" s="4">
        <v>8</v>
      </c>
      <c r="P45" s="4">
        <v>8</v>
      </c>
      <c r="Q45" s="4">
        <v>8</v>
      </c>
      <c r="R45" s="11">
        <f t="shared" si="6"/>
        <v>7.9333333333333336</v>
      </c>
      <c r="S45" s="4">
        <v>1</v>
      </c>
      <c r="T45" s="4"/>
    </row>
    <row r="46" spans="1:20" ht="28.8" x14ac:dyDescent="0.3">
      <c r="A46" s="4" t="s">
        <v>27</v>
      </c>
      <c r="B46" s="4">
        <v>11</v>
      </c>
      <c r="C46" s="4">
        <v>10</v>
      </c>
      <c r="D46" s="4">
        <v>10</v>
      </c>
      <c r="E46" s="4">
        <v>10</v>
      </c>
      <c r="F46" s="4">
        <v>10</v>
      </c>
      <c r="G46" s="4">
        <v>10</v>
      </c>
      <c r="H46" s="4">
        <v>6</v>
      </c>
      <c r="I46" s="4">
        <v>10</v>
      </c>
      <c r="J46" s="4">
        <v>10</v>
      </c>
      <c r="K46" s="4">
        <v>10</v>
      </c>
      <c r="L46" s="4">
        <v>10</v>
      </c>
      <c r="M46" s="4">
        <v>10</v>
      </c>
      <c r="N46" s="4">
        <v>10</v>
      </c>
      <c r="O46" s="4">
        <v>10</v>
      </c>
      <c r="P46" s="4">
        <v>10</v>
      </c>
      <c r="Q46" s="4">
        <v>10</v>
      </c>
      <c r="R46" s="11">
        <f t="shared" si="6"/>
        <v>9.7333333333333325</v>
      </c>
      <c r="S46" s="4">
        <v>1</v>
      </c>
      <c r="T46" s="4"/>
    </row>
    <row r="47" spans="1:20" ht="28.8" x14ac:dyDescent="0.3">
      <c r="A47" s="4" t="s">
        <v>27</v>
      </c>
      <c r="B47" s="4">
        <v>12</v>
      </c>
      <c r="C47" s="4">
        <v>8</v>
      </c>
      <c r="D47" s="4">
        <v>8</v>
      </c>
      <c r="E47" s="4">
        <v>8</v>
      </c>
      <c r="F47" s="4">
        <v>8</v>
      </c>
      <c r="G47" s="4">
        <v>9</v>
      </c>
      <c r="H47" s="4">
        <v>9</v>
      </c>
      <c r="I47" s="4">
        <v>9</v>
      </c>
      <c r="J47" s="4">
        <v>9</v>
      </c>
      <c r="K47" s="4">
        <v>10</v>
      </c>
      <c r="L47" s="4">
        <v>10</v>
      </c>
      <c r="M47" s="4">
        <v>10</v>
      </c>
      <c r="N47" s="4">
        <v>10</v>
      </c>
      <c r="O47" s="4">
        <v>10</v>
      </c>
      <c r="P47" s="4">
        <v>10</v>
      </c>
      <c r="Q47" s="4">
        <v>10</v>
      </c>
      <c r="R47" s="11">
        <f t="shared" si="6"/>
        <v>9.1999999999999993</v>
      </c>
      <c r="S47" s="4">
        <v>1</v>
      </c>
      <c r="T47" s="4"/>
    </row>
    <row r="48" spans="1:20" ht="28.8" x14ac:dyDescent="0.3">
      <c r="A48" s="4" t="s">
        <v>27</v>
      </c>
      <c r="B48" s="4">
        <v>13</v>
      </c>
      <c r="C48" s="4">
        <v>10</v>
      </c>
      <c r="D48" s="4">
        <v>10</v>
      </c>
      <c r="E48" s="4">
        <v>10</v>
      </c>
      <c r="F48" s="4">
        <v>10</v>
      </c>
      <c r="G48" s="4">
        <v>10</v>
      </c>
      <c r="H48" s="4">
        <v>10</v>
      </c>
      <c r="I48" s="4">
        <v>9</v>
      </c>
      <c r="J48" s="4">
        <v>9</v>
      </c>
      <c r="K48" s="4">
        <v>9</v>
      </c>
      <c r="L48" s="4">
        <v>9</v>
      </c>
      <c r="M48" s="4">
        <v>9</v>
      </c>
      <c r="N48" s="4">
        <v>9</v>
      </c>
      <c r="O48" s="4">
        <v>9</v>
      </c>
      <c r="P48" s="4">
        <v>9</v>
      </c>
      <c r="Q48" s="4">
        <v>9</v>
      </c>
      <c r="R48" s="11">
        <f t="shared" si="6"/>
        <v>9.4</v>
      </c>
      <c r="S48" s="4">
        <v>1</v>
      </c>
      <c r="T48" s="4"/>
    </row>
    <row r="49" spans="1:20" ht="28.8" x14ac:dyDescent="0.3">
      <c r="A49" s="4" t="s">
        <v>27</v>
      </c>
      <c r="B49" s="4">
        <v>14</v>
      </c>
      <c r="C49" s="4">
        <v>10</v>
      </c>
      <c r="D49" s="4">
        <v>10</v>
      </c>
      <c r="E49" s="4">
        <v>10</v>
      </c>
      <c r="F49" s="4">
        <v>10</v>
      </c>
      <c r="G49" s="4">
        <v>10</v>
      </c>
      <c r="H49" s="4">
        <v>10</v>
      </c>
      <c r="I49" s="4">
        <v>9</v>
      </c>
      <c r="J49" s="4">
        <v>10</v>
      </c>
      <c r="K49" s="4">
        <v>10</v>
      </c>
      <c r="L49" s="4">
        <v>10</v>
      </c>
      <c r="M49" s="4">
        <v>10</v>
      </c>
      <c r="N49" s="4">
        <v>10</v>
      </c>
      <c r="O49" s="4">
        <v>10</v>
      </c>
      <c r="P49" s="4">
        <v>9</v>
      </c>
      <c r="Q49" s="4">
        <v>9</v>
      </c>
      <c r="R49" s="11">
        <f t="shared" si="6"/>
        <v>9.8000000000000007</v>
      </c>
      <c r="S49" s="4">
        <v>1</v>
      </c>
      <c r="T49" s="4"/>
    </row>
    <row r="50" spans="1:20" ht="28.8" x14ac:dyDescent="0.3">
      <c r="A50" s="4" t="s">
        <v>27</v>
      </c>
      <c r="B50" s="4">
        <v>15</v>
      </c>
      <c r="C50" s="4">
        <v>10</v>
      </c>
      <c r="D50" s="4">
        <v>10</v>
      </c>
      <c r="E50" s="4">
        <v>10</v>
      </c>
      <c r="F50" s="4">
        <v>10</v>
      </c>
      <c r="G50" s="4">
        <v>10</v>
      </c>
      <c r="H50" s="4">
        <v>10</v>
      </c>
      <c r="I50" s="4">
        <v>10</v>
      </c>
      <c r="J50" s="4">
        <v>10</v>
      </c>
      <c r="K50" s="4">
        <v>10</v>
      </c>
      <c r="L50" s="4">
        <v>10</v>
      </c>
      <c r="M50" s="4">
        <v>10</v>
      </c>
      <c r="N50" s="4">
        <v>10</v>
      </c>
      <c r="O50" s="4">
        <v>10</v>
      </c>
      <c r="P50" s="4">
        <v>10</v>
      </c>
      <c r="Q50" s="4">
        <v>10</v>
      </c>
      <c r="R50" s="11">
        <f t="shared" si="6"/>
        <v>10</v>
      </c>
      <c r="S50" s="4">
        <v>1</v>
      </c>
      <c r="T50" s="4"/>
    </row>
    <row r="51" spans="1:20" x14ac:dyDescent="0.3">
      <c r="A51" s="22" t="s">
        <v>0</v>
      </c>
      <c r="B51" s="23"/>
      <c r="C51" s="11">
        <f>SUM(C36:C50)/15</f>
        <v>8.9333333333333336</v>
      </c>
      <c r="D51" s="11">
        <f t="shared" ref="D51:Q51" si="7">SUM(D36:D50)/15</f>
        <v>9.0666666666666664</v>
      </c>
      <c r="E51" s="11">
        <f t="shared" si="7"/>
        <v>9.3333333333333339</v>
      </c>
      <c r="F51" s="11">
        <f t="shared" si="7"/>
        <v>9</v>
      </c>
      <c r="G51" s="11">
        <f t="shared" si="7"/>
        <v>9.5333333333333332</v>
      </c>
      <c r="H51" s="11">
        <f t="shared" si="7"/>
        <v>8.7333333333333325</v>
      </c>
      <c r="I51" s="11">
        <f t="shared" si="7"/>
        <v>8.3333333333333339</v>
      </c>
      <c r="J51" s="11">
        <f t="shared" si="7"/>
        <v>8.9333333333333336</v>
      </c>
      <c r="K51" s="11">
        <f t="shared" si="7"/>
        <v>9.4</v>
      </c>
      <c r="L51" s="11">
        <f t="shared" si="7"/>
        <v>9.4666666666666668</v>
      </c>
      <c r="M51" s="11">
        <f t="shared" si="7"/>
        <v>9.2666666666666675</v>
      </c>
      <c r="N51" s="11">
        <f t="shared" si="7"/>
        <v>9.0666666666666664</v>
      </c>
      <c r="O51" s="11">
        <f t="shared" si="7"/>
        <v>9.3333333333333339</v>
      </c>
      <c r="P51" s="11">
        <f t="shared" si="7"/>
        <v>9</v>
      </c>
      <c r="Q51" s="11">
        <f t="shared" si="7"/>
        <v>8.8000000000000007</v>
      </c>
      <c r="R51" s="11">
        <f>SUM(R36:R50)/15</f>
        <v>9.08</v>
      </c>
      <c r="S51" s="11">
        <f>SUM(S36:S50)</f>
        <v>15</v>
      </c>
      <c r="T51" s="11">
        <f>SUM(T36:T50)</f>
        <v>0</v>
      </c>
    </row>
    <row r="52" spans="1:20" ht="43.2" x14ac:dyDescent="0.3">
      <c r="A52" s="4" t="s">
        <v>28</v>
      </c>
      <c r="B52" s="4">
        <v>1</v>
      </c>
      <c r="C52" s="4">
        <v>10</v>
      </c>
      <c r="D52" s="4">
        <v>8</v>
      </c>
      <c r="E52" s="4">
        <v>8</v>
      </c>
      <c r="F52" s="4">
        <v>8</v>
      </c>
      <c r="G52" s="4">
        <v>8</v>
      </c>
      <c r="H52" s="4">
        <v>9</v>
      </c>
      <c r="I52" s="4">
        <v>8</v>
      </c>
      <c r="J52" s="4">
        <v>8</v>
      </c>
      <c r="K52" s="4">
        <v>10</v>
      </c>
      <c r="L52" s="4">
        <v>9</v>
      </c>
      <c r="M52" s="4">
        <v>9</v>
      </c>
      <c r="N52" s="4">
        <v>9</v>
      </c>
      <c r="O52" s="4">
        <v>9</v>
      </c>
      <c r="P52" s="4">
        <v>10</v>
      </c>
      <c r="Q52" s="4">
        <v>9</v>
      </c>
      <c r="R52" s="11">
        <f>SUM(C52:Q52)/15</f>
        <v>8.8000000000000007</v>
      </c>
      <c r="S52" s="4">
        <v>1</v>
      </c>
      <c r="T52" s="4"/>
    </row>
    <row r="53" spans="1:20" ht="43.2" x14ac:dyDescent="0.3">
      <c r="A53" s="4" t="s">
        <v>28</v>
      </c>
      <c r="B53" s="4">
        <v>2</v>
      </c>
      <c r="C53" s="4">
        <v>10</v>
      </c>
      <c r="D53" s="4">
        <v>10</v>
      </c>
      <c r="E53" s="4">
        <v>10</v>
      </c>
      <c r="F53" s="4">
        <v>10</v>
      </c>
      <c r="G53" s="4">
        <v>10</v>
      </c>
      <c r="H53" s="4">
        <v>10</v>
      </c>
      <c r="I53" s="4">
        <v>10</v>
      </c>
      <c r="J53" s="4">
        <v>10</v>
      </c>
      <c r="K53" s="4">
        <v>10</v>
      </c>
      <c r="L53" s="4">
        <v>10</v>
      </c>
      <c r="M53" s="4">
        <v>10</v>
      </c>
      <c r="N53" s="4">
        <v>10</v>
      </c>
      <c r="O53" s="4">
        <v>10</v>
      </c>
      <c r="P53" s="4">
        <v>10</v>
      </c>
      <c r="Q53" s="4">
        <v>10</v>
      </c>
      <c r="R53" s="11">
        <f>SUM(C53:Q53)/15</f>
        <v>10</v>
      </c>
      <c r="S53" s="4">
        <v>1</v>
      </c>
      <c r="T53" s="4"/>
    </row>
    <row r="54" spans="1:20" x14ac:dyDescent="0.3">
      <c r="A54" s="8" t="s">
        <v>0</v>
      </c>
      <c r="B54" s="8"/>
      <c r="C54" s="11">
        <f>SUM(C52:C53)/2</f>
        <v>10</v>
      </c>
      <c r="D54" s="11">
        <f t="shared" ref="D54:R54" si="8">SUM(D52:D53)/2</f>
        <v>9</v>
      </c>
      <c r="E54" s="11">
        <f t="shared" si="8"/>
        <v>9</v>
      </c>
      <c r="F54" s="11">
        <f t="shared" si="8"/>
        <v>9</v>
      </c>
      <c r="G54" s="11">
        <f t="shared" si="8"/>
        <v>9</v>
      </c>
      <c r="H54" s="11">
        <f t="shared" si="8"/>
        <v>9.5</v>
      </c>
      <c r="I54" s="11">
        <f t="shared" si="8"/>
        <v>9</v>
      </c>
      <c r="J54" s="11">
        <f t="shared" si="8"/>
        <v>9</v>
      </c>
      <c r="K54" s="11">
        <f t="shared" si="8"/>
        <v>10</v>
      </c>
      <c r="L54" s="11">
        <f t="shared" si="8"/>
        <v>9.5</v>
      </c>
      <c r="M54" s="11">
        <f t="shared" si="8"/>
        <v>9.5</v>
      </c>
      <c r="N54" s="11">
        <f t="shared" si="8"/>
        <v>9.5</v>
      </c>
      <c r="O54" s="11">
        <f t="shared" si="8"/>
        <v>9.5</v>
      </c>
      <c r="P54" s="11">
        <f t="shared" si="8"/>
        <v>10</v>
      </c>
      <c r="Q54" s="11">
        <f t="shared" si="8"/>
        <v>9.5</v>
      </c>
      <c r="R54" s="11">
        <f t="shared" si="8"/>
        <v>9.4</v>
      </c>
      <c r="S54" s="11">
        <f>SUM(S52:S53)</f>
        <v>2</v>
      </c>
      <c r="T54" s="11">
        <f>SUM(T52:T53)</f>
        <v>0</v>
      </c>
    </row>
    <row r="55" spans="1:20" ht="15" thickBot="1" x14ac:dyDescent="0.35"/>
    <row r="56" spans="1:20" ht="28.8" customHeight="1" thickBot="1" x14ac:dyDescent="0.35">
      <c r="A56" s="24" t="s">
        <v>29</v>
      </c>
      <c r="B56" s="24"/>
      <c r="C56" s="12">
        <f>(C7+C22+C35+C51+C54)/5</f>
        <v>8.8080952380952375</v>
      </c>
      <c r="D56" s="12">
        <f t="shared" ref="D56:R56" si="9">(D7+D22+D35+D51+D54)/5</f>
        <v>8.5633333333333326</v>
      </c>
      <c r="E56" s="12">
        <f t="shared" si="9"/>
        <v>8.8976190476190489</v>
      </c>
      <c r="F56" s="12">
        <f t="shared" si="9"/>
        <v>9.1119047619047624</v>
      </c>
      <c r="G56" s="12">
        <f t="shared" si="9"/>
        <v>9.3185714285714276</v>
      </c>
      <c r="H56" s="12">
        <f t="shared" si="9"/>
        <v>8.4728571428571424</v>
      </c>
      <c r="I56" s="12">
        <f t="shared" si="9"/>
        <v>8.7738095238095237</v>
      </c>
      <c r="J56" s="13">
        <f t="shared" si="9"/>
        <v>9.0628571428571441</v>
      </c>
      <c r="K56" s="12">
        <f t="shared" si="9"/>
        <v>9.6419047619047618</v>
      </c>
      <c r="L56" s="13">
        <f t="shared" si="9"/>
        <v>9.3695238095238089</v>
      </c>
      <c r="M56" s="13">
        <f t="shared" si="9"/>
        <v>9.2961904761904766</v>
      </c>
      <c r="N56" s="12">
        <f t="shared" si="9"/>
        <v>9.2609523809523804</v>
      </c>
      <c r="O56" s="12">
        <f t="shared" si="9"/>
        <v>9.3642857142857157</v>
      </c>
      <c r="P56" s="12">
        <f t="shared" si="9"/>
        <v>9.3928571428571423</v>
      </c>
      <c r="Q56" s="12">
        <f t="shared" si="9"/>
        <v>8.9528571428571446</v>
      </c>
      <c r="R56" s="12">
        <f t="shared" si="9"/>
        <v>9.0858412698412714</v>
      </c>
      <c r="S56" s="14">
        <v>1</v>
      </c>
      <c r="T56" s="12">
        <f>T7+T22+T35+T51+T54</f>
        <v>0</v>
      </c>
    </row>
  </sheetData>
  <sheetProtection algorithmName="SHA-512" hashValue="baf91Dtw3JFHRi7y/6/GxpTzJJUCIecrRf+KAOsfCDh76Hhow1o4yeqyCaBcm4/KmqadRmVdTRzVCGGe99nQxw==" saltValue="5cX5CX7zRxUQojf0N6zr8Q==" spinCount="100000" sheet="1" objects="1" scenarios="1"/>
  <mergeCells count="13">
    <mergeCell ref="A35:B35"/>
    <mergeCell ref="A51:B51"/>
    <mergeCell ref="A22:B22"/>
    <mergeCell ref="A7:B7"/>
    <mergeCell ref="A56:B56"/>
    <mergeCell ref="A1:A2"/>
    <mergeCell ref="B1:B2"/>
    <mergeCell ref="C1:T1"/>
    <mergeCell ref="C2:E2"/>
    <mergeCell ref="F2:H2"/>
    <mergeCell ref="I2:Q2"/>
    <mergeCell ref="R2:R3"/>
    <mergeCell ref="S2: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Satisfaction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Avenir Propulse</dc:creator>
  <cp:lastModifiedBy>Tony RETUREAU</cp:lastModifiedBy>
  <dcterms:created xsi:type="dcterms:W3CDTF">2023-11-11T14:19:55Z</dcterms:created>
  <dcterms:modified xsi:type="dcterms:W3CDTF">2026-03-12T14:54:10Z</dcterms:modified>
</cp:coreProperties>
</file>